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Cálculo de mora" state="visible" r:id="rId5"/>
  </sheets>
  <calcPr calcId="171027" fullCalcOnLoad="1"/>
</workbook>
</file>

<file path=xl/sharedStrings.xml><?xml version="1.0" encoding="utf-8"?>
<sst xmlns="http://schemas.openxmlformats.org/spreadsheetml/2006/main" count="77" uniqueCount="74">
  <si>
    <t>Intereses por mora — plantilla</t>
  </si>
  <si>
    <t>Los intereses por mora son tres factores: saldo pendiente × tasa diaria × días de atraso. Interés simple, no compuesto. Un cliente que debe $100.000 con una tasa diaria del 0,1% suma $100 por día.</t>
  </si>
  <si>
    <t>El problema nunca es la fórmula: es que calcular a mano el atraso de doce facturas de ocho clientes lleva una tarde. Esta planilla lo hace de una.</t>
  </si>
  <si>
    <t>Paso a paso</t>
  </si>
  <si>
    <t>1.</t>
  </si>
  <si>
    <t>Cargá arriba tu tasa diaria y tus días de gracia. Una tasa diaria de 0,1% equivale a alrededor de un 3% mensual.</t>
  </si>
  <si>
    <t>2.</t>
  </si>
  <si>
    <t>Poné la fecha de cálculo. Dejala fija: es la fecha del documento que le vas a entregar al cliente.</t>
  </si>
  <si>
    <t>3.</t>
  </si>
  <si>
    <t>Cargá una fila por comprobante con saldo pendiente: cliente, comprobante, fecha, vencimiento y saldo.</t>
  </si>
  <si>
    <t>4.</t>
  </si>
  <si>
    <t>Si un comprobante no tiene vencimiento, dejá la columna vacía: la planilla le asigna 10 días desde la fecha del comprobante.</t>
  </si>
  <si>
    <t>5.</t>
  </si>
  <si>
    <t>Si ya le cobraste mora a ese comprobante antes, poné la fecha de ese cálculo en «Último cálculo de mora». El interés arranca desde ahí y no desde el vencimiento, así no cobrás dos veces lo mismo.</t>
  </si>
  <si>
    <t>6.</t>
  </si>
  <si>
    <t>Los días de atraso, el interés y el texto para el detalle se calculan solos.</t>
  </si>
  <si>
    <t>7.</t>
  </si>
  <si>
    <t>Abajo tenés el total, el IVA y el total de la nota de débito fiscal.</t>
  </si>
  <si>
    <t>Las fórmulas que ya trae</t>
  </si>
  <si>
    <t>Fórmula</t>
  </si>
  <si>
    <t>Qué hace</t>
  </si>
  <si>
    <t>=SI(D6=""; C6+10; D6)</t>
  </si>
  <si>
    <t>Vencimiento efectivo: si no hay vencimiento cargado, 10 días desde la fecha del comprobante.</t>
  </si>
  <si>
    <t>=SI(G6=""; E6+días de gracia; G6)</t>
  </si>
  <si>
    <t>Desde cuándo corre el interés.</t>
  </si>
  <si>
    <t>=MAX(0; fecha de cálculo − H6)</t>
  </si>
  <si>
    <t>Días de atraso. Nunca negativo.</t>
  </si>
  <si>
    <t>=F6 * tasa diaria * J6</t>
  </si>
  <si>
    <t>Interés simple sobre el saldo que queda, no sobre el total original.</t>
  </si>
  <si>
    <t>="Mora "&amp;B6&amp;". Del "&amp;TEXTO(H6;"dd/mm/aaaa")&amp;" al "&amp;...</t>
  </si>
  <si>
    <t>El detalle que va en cada línea de la nota de débito.</t>
  </si>
  <si>
    <t>Las fórmulas se ven en castellano (=SUMA, =SI, =BUSCARV) si tu Excel está en castellano. Google Sheets y LibreOffice también las abren.</t>
  </si>
  <si>
    <t>Antes de usarla</t>
  </si>
  <si>
    <t>•  El interés corre sobre el saldo pendiente, no sobre el total de la factura. Si era de $100.000 y ya pagó $60.000, los intereses corren sobre $40.000.</t>
  </si>
  <si>
    <t>•  Cargá los recibos el mismo día. Un pago cargado con una semana de atraso infla el interés de esa semana sobre plata que ya estaba en la caja.</t>
  </si>
  <si>
    <t>•  Definí una tasa que vayas a sostener. Una tasa alta que después perdonás caso por caso es peor que una baja que aplicás siempre.</t>
  </si>
  <si>
    <t>•  Elegí los días de gracia mirando a tus clientes buenos: si la mayoría paga con tres o cuatro días de atraso, una gracia de 5 días evita tratarlos como morosos.</t>
  </si>
  <si>
    <t>•  El interés por mora no es un centro de ganancias. Lo que cambia es que el vencimiento pasa a tener consecuencia.</t>
  </si>
  <si>
    <t>Plantilla gratuita de PymeInteligente — https://pymeinteligente.com.ar</t>
  </si>
  <si>
    <t>Usala, copiala y compartila. Si el negocio te queda grande para una planilla, el sistema hace todo esto solo.</t>
  </si>
  <si>
    <t>INTERESES POR MORA — saldo pendiente × tasa diaria × días de atraso</t>
  </si>
  <si>
    <t>Tasa diaria</t>
  </si>
  <si>
    <t>Días de gracia</t>
  </si>
  <si>
    <t>Fecha de cálculo</t>
  </si>
  <si>
    <t>IVA de la nota de débito</t>
  </si>
  <si>
    <t>Cliente</t>
  </si>
  <si>
    <t>Comprobante</t>
  </si>
  <si>
    <t>Fecha del comprobante</t>
  </si>
  <si>
    <t>Vencimiento (opcional)</t>
  </si>
  <si>
    <t>Vencimiento efectivo</t>
  </si>
  <si>
    <t>Saldo pendiente</t>
  </si>
  <si>
    <t>Último cálculo de mora</t>
  </si>
  <si>
    <t>El interés corre desde</t>
  </si>
  <si>
    <t>Hasta</t>
  </si>
  <si>
    <t>Días de atraso</t>
  </si>
  <si>
    <t>Interés</t>
  </si>
  <si>
    <t>Detalle para la nota de débito</t>
  </si>
  <si>
    <t>Ferretería San Martín</t>
  </si>
  <si>
    <t>Factura A 0001-00001234</t>
  </si>
  <si>
    <t>Corralón del Oeste</t>
  </si>
  <si>
    <t>Factura A 0001-00001301</t>
  </si>
  <si>
    <t>Taller Gómez</t>
  </si>
  <si>
    <t>Factura B 0002-00000877</t>
  </si>
  <si>
    <t>Factura A 0001-00001355</t>
  </si>
  <si>
    <t>Nota de débito A 0001-00000045</t>
  </si>
  <si>
    <t>TOTALES</t>
  </si>
  <si>
    <t>NOTA DE DÉBITO</t>
  </si>
  <si>
    <t>Total de intereses</t>
  </si>
  <si>
    <t>Es el importe de la nota de débito X (interna, sin IVA).</t>
  </si>
  <si>
    <t>IVA 21%</t>
  </si>
  <si>
    <t>Sólo si emitís nota de débito fiscal.</t>
  </si>
  <si>
    <t>Total de la nota de débito fiscal</t>
  </si>
  <si>
    <t>A si el cliente es Responsable Inscripto; B en cualquier otro caso.</t>
  </si>
  <si>
    <t>Después de emitir la nota, copiá la fecha de cálculo a la columna «Último cálculo de mora» de cada fila que cobraste. En la próxima corrida el interés arranca desde ahí y no volvés a cobrar lo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</si>
</sst>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%"/>
    <numFmt numFmtId="165" formatCode="dd/mm/yyyy"/>
    <numFmt numFmtId="166" formatCode="0.0%"/>
    <numFmt numFmtId="167" formatCode="&quot;$&quot;#,##0.00"/>
  </numFmts>
  <fonts count="17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374151"/>
      <sz val="11"/>
    </font>
    <font>
      <b/>
      <color rgb="FF065F46"/>
      <sz val="12"/>
    </font>
    <font>
      <b/>
      <sz val="11"/>
    </font>
    <font>
      <b/>
      <color rgb="FFFFFFFF"/>
      <sz val="10"/>
    </font>
    <font>
      <color rgb="FF065F46"/>
      <sz val="10"/>
      <name val="Consolas"/>
    </font>
    <font>
      <i/>
      <color rgb="FF6B7280"/>
      <sz val="10"/>
    </font>
    <font>
      <i/>
      <u/>
      <color rgb="FF4F46E5"/>
      <sz val="10"/>
    </font>
    <font>
      <color rgb="FF6B7280"/>
      <sz val="9"/>
    </font>
    <font>
      <b/>
      <color rgb="FF1F2937"/>
      <sz val="13"/>
    </font>
    <font>
      <b/>
      <color rgb="FF6B7280"/>
      <sz val="10"/>
    </font>
    <font>
      <b/>
      <sz val="10"/>
    </font>
    <font>
      <sz val="10"/>
    </font>
    <font>
      <sz val="11"/>
    </font>
    <font>
      <i/>
      <color rgb="FF6B7280"/>
      <sz val="9"/>
    </font>
    <font>
      <i/>
      <u/>
      <color rgb="FF4F46E5"/>
      <sz val="9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FFBE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 style="hair">
        <color rgb="FFE5E7EB"/>
      </right>
      <top/>
      <bottom style="hair">
        <color rgb="FFE5E7EB"/>
      </bottom>
      <diagonal/>
    </border>
    <border>
      <left/>
      <right/>
      <top style="medium">
        <color rgb="FF1F2937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5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5" fontId="0" fillId="3" borderId="0" xfId="0" applyNumberFormat="1" applyFill="1" applyAlignment="1">
      <alignment horizontal="center"/>
    </xf>
    <xf numFmtId="166" fontId="0" fillId="3" borderId="0" xfId="0" applyNumberForma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 applyAlignment="1">
      <alignment horizontal="center" vertical="center"/>
    </xf>
    <xf numFmtId="167" fontId="0" fillId="0" borderId="1" xfId="0" applyNumberFormat="1" applyBorder="1"/>
    <xf numFmtId="3" fontId="0" fillId="0" borderId="1" xfId="0" applyNumberFormat="1" applyBorder="1" applyAlignment="1">
      <alignment horizontal="center" vertical="center"/>
    </xf>
    <xf numFmtId="0" fontId="12" fillId="4" borderId="2" xfId="0" applyFont="1" applyFill="1" applyBorder="1"/>
    <xf numFmtId="165" fontId="12" fillId="4" borderId="2" xfId="0" applyNumberFormat="1" applyFont="1" applyFill="1" applyBorder="1" applyAlignment="1">
      <alignment horizontal="center" vertical="center"/>
    </xf>
    <xf numFmtId="167" fontId="12" fillId="4" borderId="2" xfId="0" applyNumberFormat="1" applyFont="1" applyFill="1" applyBorder="1"/>
    <xf numFmtId="3" fontId="12" fillId="4" borderId="2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13" fillId="0" borderId="1" xfId="0" applyFont="1" applyBorder="1"/>
    <xf numFmtId="167" fontId="14" fillId="0" borderId="1" xfId="0" applyNumberFormat="1" applyFont="1" applyBorder="1"/>
    <xf numFmtId="165" fontId="15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167" fontId="4" fillId="3" borderId="1" xfId="0" applyNumberFormat="1" applyFont="1" applyFill="1" applyBorder="1"/>
    <xf numFmtId="0" fontId="15" fillId="0" borderId="1" xfId="0" applyFont="1" applyBorder="1"/>
    <xf numFmtId="0" fontId="1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</sheetPr>
  <dimension ref="B2:C35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46" customWidth="1"/>
    <col min="3" max="3" width="78" customWidth="1"/>
  </cols>
  <sheetData>
    <row r="2" ht="26" customHeight="1" spans="2:3" x14ac:dyDescent="0.25">
      <c r="B2" s="1" t="s">
        <v>0</v>
      </c>
      <c r="C2" s="1"/>
    </row>
    <row r="4" ht="32" customHeight="1" spans="2:3" x14ac:dyDescent="0.25">
      <c r="B4" s="2" t="s">
        <v>1</v>
      </c>
      <c r="C4" s="2"/>
    </row>
    <row r="5" ht="32" customHeight="1" spans="2:3" x14ac:dyDescent="0.25">
      <c r="B5" s="2" t="s">
        <v>2</v>
      </c>
      <c r="C5" s="2"/>
    </row>
    <row r="7" spans="2:2" x14ac:dyDescent="0.25">
      <c r="B7" s="3" t="s">
        <v>3</v>
      </c>
    </row>
    <row r="8" ht="30" customHeight="1" spans="2:3" x14ac:dyDescent="0.25">
      <c r="B8" s="4" t="s">
        <v>4</v>
      </c>
      <c r="C8" s="5" t="s">
        <v>5</v>
      </c>
    </row>
    <row r="9" ht="30" customHeight="1" spans="2:3" x14ac:dyDescent="0.25">
      <c r="B9" s="4" t="s">
        <v>6</v>
      </c>
      <c r="C9" s="5" t="s">
        <v>7</v>
      </c>
    </row>
    <row r="10" ht="30" customHeight="1" spans="2:3" x14ac:dyDescent="0.25">
      <c r="B10" s="4" t="s">
        <v>8</v>
      </c>
      <c r="C10" s="5" t="s">
        <v>9</v>
      </c>
    </row>
    <row r="11" ht="30" customHeight="1" spans="2:3" x14ac:dyDescent="0.25">
      <c r="B11" s="4" t="s">
        <v>10</v>
      </c>
      <c r="C11" s="5" t="s">
        <v>11</v>
      </c>
    </row>
    <row r="12" ht="45" customHeight="1" spans="2:3" x14ac:dyDescent="0.25">
      <c r="B12" s="4" t="s">
        <v>12</v>
      </c>
      <c r="C12" s="5" t="s">
        <v>13</v>
      </c>
    </row>
    <row r="13" ht="18" customHeight="1" spans="2:3" x14ac:dyDescent="0.25">
      <c r="B13" s="4" t="s">
        <v>14</v>
      </c>
      <c r="C13" s="5" t="s">
        <v>15</v>
      </c>
    </row>
    <row r="14" ht="18" customHeight="1" spans="2:3" x14ac:dyDescent="0.25">
      <c r="B14" s="4" t="s">
        <v>16</v>
      </c>
      <c r="C14" s="5" t="s">
        <v>17</v>
      </c>
    </row>
    <row r="16" spans="2:2" x14ac:dyDescent="0.25">
      <c r="B16" s="3" t="s">
        <v>18</v>
      </c>
    </row>
    <row r="17" spans="2:3" x14ac:dyDescent="0.25">
      <c r="B17" s="6" t="s">
        <v>19</v>
      </c>
      <c r="C17" s="6" t="s">
        <v>20</v>
      </c>
    </row>
    <row r="18" ht="30" customHeight="1" spans="2:3" x14ac:dyDescent="0.25">
      <c r="B18" s="7" t="s">
        <v>21</v>
      </c>
      <c r="C18" s="5" t="s">
        <v>22</v>
      </c>
    </row>
    <row r="19" ht="18" customHeight="1" spans="2:3" x14ac:dyDescent="0.25">
      <c r="B19" s="7" t="s">
        <v>23</v>
      </c>
      <c r="C19" s="5" t="s">
        <v>24</v>
      </c>
    </row>
    <row r="20" ht="18" customHeight="1" spans="2:3" x14ac:dyDescent="0.25">
      <c r="B20" s="7" t="s">
        <v>25</v>
      </c>
      <c r="C20" s="5" t="s">
        <v>26</v>
      </c>
    </row>
    <row r="21" ht="18" customHeight="1" spans="2:3" x14ac:dyDescent="0.25">
      <c r="B21" s="7" t="s">
        <v>27</v>
      </c>
      <c r="C21" s="5" t="s">
        <v>28</v>
      </c>
    </row>
    <row r="22" ht="30" customHeight="1" spans="2:3" x14ac:dyDescent="0.25">
      <c r="B22" s="7" t="s">
        <v>29</v>
      </c>
      <c r="C22" s="5" t="s">
        <v>30</v>
      </c>
    </row>
    <row r="24" ht="30" customHeight="1" spans="2:3" x14ac:dyDescent="0.25">
      <c r="B24" s="8" t="s">
        <v>31</v>
      </c>
      <c r="C24" s="8"/>
    </row>
    <row r="26" spans="2:2" x14ac:dyDescent="0.25">
      <c r="B26" s="3" t="s">
        <v>32</v>
      </c>
    </row>
    <row r="27" ht="32" customHeight="1" spans="2:3" x14ac:dyDescent="0.25">
      <c r="B27" s="5" t="s">
        <v>33</v>
      </c>
      <c r="C27" s="5"/>
    </row>
    <row r="28" ht="32" customHeight="1" spans="2:3" x14ac:dyDescent="0.25">
      <c r="B28" s="5" t="s">
        <v>34</v>
      </c>
      <c r="C28" s="5"/>
    </row>
    <row r="29" ht="32" customHeight="1" spans="2:3" x14ac:dyDescent="0.25">
      <c r="B29" s="5" t="s">
        <v>35</v>
      </c>
      <c r="C29" s="5"/>
    </row>
    <row r="30" ht="32" customHeight="1" spans="2:3" x14ac:dyDescent="0.25">
      <c r="B30" s="5" t="s">
        <v>36</v>
      </c>
      <c r="C30" s="5"/>
    </row>
    <row r="31" ht="32" customHeight="1" spans="2:3" x14ac:dyDescent="0.25">
      <c r="B31" s="5" t="s">
        <v>37</v>
      </c>
      <c r="C31" s="5"/>
    </row>
    <row r="34" spans="2:3" x14ac:dyDescent="0.25">
      <c r="B34" s="9" t="s">
        <v>38</v>
      </c>
      <c r="C34" s="9"/>
    </row>
    <row r="35" spans="2:3" x14ac:dyDescent="0.25">
      <c r="B35" s="10" t="s">
        <v>39</v>
      </c>
      <c r="C35" s="10"/>
    </row>
  </sheetData>
  <mergeCells count="11">
    <mergeCell ref="B2:C2"/>
    <mergeCell ref="B4:C4"/>
    <mergeCell ref="B5:C5"/>
    <mergeCell ref="B24:C24"/>
    <mergeCell ref="B27:C27"/>
    <mergeCell ref="B28:C28"/>
    <mergeCell ref="B29:C29"/>
    <mergeCell ref="B30:C30"/>
    <mergeCell ref="B31:C31"/>
    <mergeCell ref="B34:C34"/>
    <mergeCell ref="B35:C35"/>
  </mergeCells>
  <hyperlinks>
    <hyperlink ref="B3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65F46"/>
  </sheetPr>
  <dimension ref="A1:L32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2" width="26" customWidth="1"/>
    <col min="3" max="5" width="13" customWidth="1"/>
    <col min="6" max="6" width="15" customWidth="1"/>
    <col min="7" max="9" width="13" customWidth="1"/>
    <col min="10" max="10" width="11" customWidth="1"/>
    <col min="11" max="11" width="14" customWidth="1"/>
    <col min="12" max="12" width="56" customWidth="1"/>
  </cols>
  <sheetData>
    <row r="1" spans="1:1" x14ac:dyDescent="0.25">
      <c r="A1" s="11" t="s">
        <v>40</v>
      </c>
    </row>
    <row r="2" spans="1:5" x14ac:dyDescent="0.25">
      <c r="A2" s="12" t="s">
        <v>41</v>
      </c>
      <c r="B2" s="13">
        <v>0.001</v>
      </c>
      <c r="D2" s="12" t="s">
        <v>42</v>
      </c>
      <c r="E2" s="14">
        <v>5</v>
      </c>
    </row>
    <row r="3" spans="1:5" x14ac:dyDescent="0.25">
      <c r="A3" s="12" t="s">
        <v>43</v>
      </c>
      <c r="B3" s="15">
        <v>46295</v>
      </c>
      <c r="D3" s="12" t="s">
        <v>44</v>
      </c>
      <c r="E3" s="16">
        <v>0.21</v>
      </c>
    </row>
    <row r="5" ht="32" customHeight="1" spans="1:12" x14ac:dyDescent="0.25">
      <c r="A5" s="17" t="s">
        <v>45</v>
      </c>
      <c r="B5" s="17" t="s">
        <v>46</v>
      </c>
      <c r="C5" s="17" t="s">
        <v>47</v>
      </c>
      <c r="D5" s="17" t="s">
        <v>48</v>
      </c>
      <c r="E5" s="17" t="s">
        <v>49</v>
      </c>
      <c r="F5" s="17" t="s">
        <v>50</v>
      </c>
      <c r="G5" s="17" t="s">
        <v>51</v>
      </c>
      <c r="H5" s="17" t="s">
        <v>52</v>
      </c>
      <c r="I5" s="17" t="s">
        <v>53</v>
      </c>
      <c r="J5" s="17" t="s">
        <v>54</v>
      </c>
      <c r="K5" s="17" t="s">
        <v>55</v>
      </c>
      <c r="L5" s="17" t="s">
        <v>56</v>
      </c>
    </row>
    <row r="6" spans="1:12" x14ac:dyDescent="0.25">
      <c r="A6" s="18" t="s">
        <v>57</v>
      </c>
      <c r="B6" s="18" t="s">
        <v>58</v>
      </c>
      <c r="C6" s="19">
        <v>46218</v>
      </c>
      <c r="D6" s="19">
        <v>46248</v>
      </c>
      <c r="E6" s="19">
        <f>IF($D6="",$C6+10,$D6)</f>
      </c>
      <c r="F6" s="20">
        <v>40000</v>
      </c>
      <c r="G6" s="19"/>
      <c r="H6" s="19">
        <f>IF($G6="",$E6+$E$2,$G6)</f>
      </c>
      <c r="I6" s="19">
        <f>$B$3</f>
      </c>
      <c r="J6" s="21">
        <f>MAX(0,$I6-$H6)</f>
      </c>
      <c r="K6" s="20">
        <f>$F6*$B$2*$J6</f>
      </c>
      <c r="L6" s="18">
        <f>IF($K6=0,"","Mora "&amp;$B6&amp;". Del "&amp;TEXT($H6,"dd/mm/yyyy")&amp;" al "&amp;TEXT($I6,"dd/mm/yyyy")&amp;".")</f>
      </c>
    </row>
    <row r="7" spans="1:12" x14ac:dyDescent="0.25">
      <c r="A7" s="18" t="s">
        <v>59</v>
      </c>
      <c r="B7" s="18" t="s">
        <v>60</v>
      </c>
      <c r="C7" s="19">
        <v>46236</v>
      </c>
      <c r="D7" s="19">
        <v>46266</v>
      </c>
      <c r="E7" s="19">
        <f>IF($D7="",$C7+10,$D7)</f>
      </c>
      <c r="F7" s="20">
        <v>185000</v>
      </c>
      <c r="G7" s="19"/>
      <c r="H7" s="19">
        <f>IF($G7="",$E7+$E$2,$G7)</f>
      </c>
      <c r="I7" s="19">
        <f>$B$3</f>
      </c>
      <c r="J7" s="21">
        <f>MAX(0,$I7-$H7)</f>
      </c>
      <c r="K7" s="20">
        <f>$F7*$B$2*$J7</f>
      </c>
      <c r="L7" s="18">
        <f>IF($K7=0,"","Mora "&amp;$B7&amp;". Del "&amp;TEXT($H7,"dd/mm/yyyy")&amp;" al "&amp;TEXT($I7,"dd/mm/yyyy")&amp;".")</f>
      </c>
    </row>
    <row r="8" spans="1:12" x14ac:dyDescent="0.25">
      <c r="A8" s="18" t="s">
        <v>61</v>
      </c>
      <c r="B8" s="18" t="s">
        <v>62</v>
      </c>
      <c r="C8" s="19">
        <v>46254</v>
      </c>
      <c r="D8" s="19"/>
      <c r="E8" s="19">
        <f>IF($D8="",$C8+10,$D8)</f>
      </c>
      <c r="F8" s="20">
        <v>62500</v>
      </c>
      <c r="G8" s="19"/>
      <c r="H8" s="19">
        <f>IF($G8="",$E8+$E$2,$G8)</f>
      </c>
      <c r="I8" s="19">
        <f>$B$3</f>
      </c>
      <c r="J8" s="21">
        <f>MAX(0,$I8-$H8)</f>
      </c>
      <c r="K8" s="20">
        <f>$F8*$B$2*$J8</f>
      </c>
      <c r="L8" s="18">
        <f>IF($K8=0,"","Mora "&amp;$B8&amp;". Del "&amp;TEXT($H8,"dd/mm/yyyy")&amp;" al "&amp;TEXT($I8,"dd/mm/yyyy")&amp;".")</f>
      </c>
    </row>
    <row r="9" spans="1:12" x14ac:dyDescent="0.25">
      <c r="A9" s="18" t="s">
        <v>59</v>
      </c>
      <c r="B9" s="18" t="s">
        <v>63</v>
      </c>
      <c r="C9" s="19">
        <v>46270</v>
      </c>
      <c r="D9" s="19">
        <v>46300</v>
      </c>
      <c r="E9" s="19">
        <f>IF($D9="",$C9+10,$D9)</f>
      </c>
      <c r="F9" s="20">
        <v>96000</v>
      </c>
      <c r="G9" s="19"/>
      <c r="H9" s="19">
        <f>IF($G9="",$E9+$E$2,$G9)</f>
      </c>
      <c r="I9" s="19">
        <f>$B$3</f>
      </c>
      <c r="J9" s="21">
        <f>MAX(0,$I9-$H9)</f>
      </c>
      <c r="K9" s="20">
        <f>$F9*$B$2*$J9</f>
      </c>
      <c r="L9" s="18">
        <f>IF($K9=0,"","Mora "&amp;$B9&amp;". Del "&amp;TEXT($H9,"dd/mm/yyyy")&amp;" al "&amp;TEXT($I9,"dd/mm/yyyy")&amp;".")</f>
      </c>
    </row>
    <row r="10" spans="1:12" x14ac:dyDescent="0.25">
      <c r="A10" s="18" t="s">
        <v>57</v>
      </c>
      <c r="B10" s="18" t="s">
        <v>64</v>
      </c>
      <c r="C10" s="19">
        <v>46204</v>
      </c>
      <c r="D10" s="19">
        <v>46234</v>
      </c>
      <c r="E10" s="19">
        <f>IF($D10="",$C10+10,$D10)</f>
      </c>
      <c r="F10" s="20">
        <v>24000</v>
      </c>
      <c r="G10" s="19">
        <v>46265</v>
      </c>
      <c r="H10" s="19">
        <f>IF($G10="",$E10+$E$2,$G10)</f>
      </c>
      <c r="I10" s="19">
        <f>$B$3</f>
      </c>
      <c r="J10" s="21">
        <f>MAX(0,$I10-$H10)</f>
      </c>
      <c r="K10" s="20">
        <f>$F10*$B$2*$J10</f>
      </c>
      <c r="L10" s="18">
        <f>IF($K10=0,"","Mora "&amp;$B10&amp;". Del "&amp;TEXT($H10,"dd/mm/yyyy")&amp;" al "&amp;TEXT($I10,"dd/mm/yyyy")&amp;".")</f>
      </c>
    </row>
    <row r="11" ht="22" customHeight="1" spans="1:12" x14ac:dyDescent="0.25">
      <c r="A11" s="22" t="s">
        <v>65</v>
      </c>
      <c r="B11" s="22"/>
      <c r="C11" s="23"/>
      <c r="D11" s="23"/>
      <c r="E11" s="23"/>
      <c r="F11" s="24">
        <f>SUM(F6:F10)</f>
      </c>
      <c r="G11" s="23"/>
      <c r="H11" s="23"/>
      <c r="I11" s="23"/>
      <c r="J11" s="25">
        <f>COUNTIF(K6:K10,"&gt;0")&amp;" con interés"</f>
      </c>
      <c r="K11" s="24">
        <f>SUM(K6:K10)</f>
      </c>
      <c r="L11" s="22"/>
    </row>
    <row r="12" spans="1:12" x14ac:dyDescent="0.25">
      <c r="A12" s="18"/>
      <c r="B12" s="18"/>
      <c r="C12" s="19"/>
      <c r="D12" s="19"/>
      <c r="E12" s="19"/>
      <c r="F12" s="20"/>
      <c r="G12" s="19"/>
      <c r="H12" s="19"/>
      <c r="I12" s="19"/>
      <c r="J12" s="21"/>
      <c r="K12" s="20"/>
      <c r="L12" s="18"/>
    </row>
    <row r="13" spans="1:12" x14ac:dyDescent="0.25">
      <c r="A13" s="26" t="s">
        <v>66</v>
      </c>
      <c r="B13" s="18"/>
      <c r="C13" s="19"/>
      <c r="D13" s="19"/>
      <c r="E13" s="19"/>
      <c r="F13" s="20"/>
      <c r="G13" s="19"/>
      <c r="H13" s="19"/>
      <c r="I13" s="19"/>
      <c r="J13" s="21"/>
      <c r="K13" s="20"/>
      <c r="L13" s="18"/>
    </row>
    <row r="14" spans="1:12" x14ac:dyDescent="0.25">
      <c r="A14" s="27" t="s">
        <v>67</v>
      </c>
      <c r="B14" s="18"/>
      <c r="C14" s="19"/>
      <c r="D14" s="19"/>
      <c r="E14" s="19"/>
      <c r="F14" s="28">
        <f>K11</f>
      </c>
      <c r="G14" s="19"/>
      <c r="H14" s="29" t="s">
        <v>68</v>
      </c>
      <c r="I14" s="19"/>
      <c r="J14" s="21"/>
      <c r="K14" s="20"/>
      <c r="L14" s="18"/>
    </row>
    <row r="15" spans="1:12" x14ac:dyDescent="0.25">
      <c r="A15" s="27" t="s">
        <v>69</v>
      </c>
      <c r="B15" s="18"/>
      <c r="C15" s="19"/>
      <c r="D15" s="19"/>
      <c r="E15" s="19"/>
      <c r="F15" s="28">
        <f>K11*$E$3</f>
      </c>
      <c r="G15" s="19"/>
      <c r="H15" s="29" t="s">
        <v>70</v>
      </c>
      <c r="I15" s="19"/>
      <c r="J15" s="21"/>
      <c r="K15" s="20"/>
      <c r="L15" s="18"/>
    </row>
    <row r="16" spans="1:12" x14ac:dyDescent="0.25">
      <c r="A16" s="30" t="s">
        <v>71</v>
      </c>
      <c r="B16" s="18"/>
      <c r="C16" s="19"/>
      <c r="D16" s="19"/>
      <c r="E16" s="19"/>
      <c r="F16" s="31">
        <f>K11*(1+$E$3)</f>
      </c>
      <c r="G16" s="19"/>
      <c r="H16" s="29" t="s">
        <v>72</v>
      </c>
      <c r="I16" s="19"/>
      <c r="J16" s="21"/>
      <c r="K16" s="20"/>
      <c r="L16" s="18"/>
    </row>
    <row r="17" spans="1:12" x14ac:dyDescent="0.25">
      <c r="A17" s="18"/>
      <c r="B17" s="18"/>
      <c r="C17" s="19"/>
      <c r="D17" s="19"/>
      <c r="E17" s="19"/>
      <c r="F17" s="20"/>
      <c r="G17" s="19"/>
      <c r="H17" s="19"/>
      <c r="I17" s="19"/>
      <c r="J17" s="21"/>
      <c r="K17" s="20"/>
      <c r="L17" s="18"/>
    </row>
    <row r="18" spans="1:12" x14ac:dyDescent="0.25">
      <c r="A18" s="32" t="s">
        <v>73</v>
      </c>
      <c r="B18" s="18"/>
      <c r="C18" s="19"/>
      <c r="D18" s="19"/>
      <c r="E18" s="19"/>
      <c r="F18" s="20"/>
      <c r="G18" s="19"/>
      <c r="H18" s="19"/>
      <c r="I18" s="19"/>
      <c r="J18" s="21"/>
      <c r="K18" s="20"/>
      <c r="L18" s="18"/>
    </row>
    <row r="19" spans="1:12" x14ac:dyDescent="0.25">
      <c r="A19" s="18"/>
      <c r="B19" s="18"/>
      <c r="C19" s="19"/>
      <c r="D19" s="19"/>
      <c r="E19" s="19"/>
      <c r="F19" s="20"/>
      <c r="G19" s="19"/>
      <c r="H19" s="19"/>
      <c r="I19" s="19"/>
      <c r="J19" s="21"/>
      <c r="K19" s="20"/>
      <c r="L19" s="18"/>
    </row>
    <row r="20" spans="1:12" x14ac:dyDescent="0.25">
      <c r="A20" s="33" t="s">
        <v>38</v>
      </c>
      <c r="B20" s="18"/>
      <c r="C20" s="19"/>
      <c r="D20" s="19"/>
      <c r="E20" s="19"/>
      <c r="F20" s="20"/>
      <c r="G20" s="19"/>
      <c r="H20" s="19"/>
      <c r="I20" s="19"/>
      <c r="J20" s="21"/>
      <c r="K20" s="20"/>
      <c r="L20" s="18"/>
    </row>
    <row r="21" spans="1:12" x14ac:dyDescent="0.25">
      <c r="A21" s="18"/>
      <c r="B21" s="18"/>
      <c r="C21" s="19"/>
      <c r="D21" s="19"/>
      <c r="E21" s="19"/>
      <c r="F21" s="20"/>
      <c r="G21" s="19"/>
      <c r="H21" s="19"/>
      <c r="I21" s="19"/>
      <c r="J21" s="21"/>
      <c r="K21" s="20"/>
      <c r="L21" s="18"/>
    </row>
    <row r="22" spans="1:12" x14ac:dyDescent="0.25">
      <c r="A22" s="18"/>
      <c r="B22" s="18"/>
      <c r="C22" s="19"/>
      <c r="D22" s="19"/>
      <c r="E22" s="19"/>
      <c r="F22" s="20"/>
      <c r="G22" s="19"/>
      <c r="H22" s="19"/>
      <c r="I22" s="19"/>
      <c r="J22" s="21"/>
      <c r="K22" s="20"/>
      <c r="L22" s="18"/>
    </row>
    <row r="23" spans="1:12" x14ac:dyDescent="0.25">
      <c r="A23" s="18"/>
      <c r="B23" s="18"/>
      <c r="C23" s="19"/>
      <c r="D23" s="19"/>
      <c r="E23" s="19"/>
      <c r="F23" s="20"/>
      <c r="G23" s="19"/>
      <c r="H23" s="19"/>
      <c r="I23" s="19"/>
      <c r="J23" s="21"/>
      <c r="K23" s="20"/>
      <c r="L23" s="18"/>
    </row>
    <row r="24" spans="1:12" x14ac:dyDescent="0.25">
      <c r="A24" s="18"/>
      <c r="B24" s="18"/>
      <c r="C24" s="19"/>
      <c r="D24" s="19"/>
      <c r="E24" s="19"/>
      <c r="F24" s="20"/>
      <c r="G24" s="19"/>
      <c r="H24" s="19"/>
      <c r="I24" s="19"/>
      <c r="J24" s="21"/>
      <c r="K24" s="20"/>
      <c r="L24" s="18"/>
    </row>
    <row r="25" spans="1:12" x14ac:dyDescent="0.25">
      <c r="A25" s="18"/>
      <c r="B25" s="18"/>
      <c r="C25" s="19"/>
      <c r="D25" s="19"/>
      <c r="E25" s="19"/>
      <c r="F25" s="20"/>
      <c r="G25" s="19"/>
      <c r="H25" s="19"/>
      <c r="I25" s="19"/>
      <c r="J25" s="21"/>
      <c r="K25" s="20"/>
      <c r="L25" s="18"/>
    </row>
    <row r="26" spans="1:12" x14ac:dyDescent="0.25">
      <c r="A26" s="18"/>
      <c r="B26" s="18"/>
      <c r="C26" s="19"/>
      <c r="D26" s="19"/>
      <c r="E26" s="19"/>
      <c r="F26" s="20"/>
      <c r="G26" s="19"/>
      <c r="H26" s="19"/>
      <c r="I26" s="19"/>
      <c r="J26" s="21"/>
      <c r="K26" s="20"/>
      <c r="L26" s="18"/>
    </row>
    <row r="27" spans="1:12" x14ac:dyDescent="0.25">
      <c r="A27" s="18"/>
      <c r="B27" s="18"/>
      <c r="C27" s="19"/>
      <c r="D27" s="19"/>
      <c r="E27" s="19"/>
      <c r="F27" s="20"/>
      <c r="G27" s="19"/>
      <c r="H27" s="19"/>
      <c r="I27" s="19"/>
      <c r="J27" s="21"/>
      <c r="K27" s="20"/>
      <c r="L27" s="18"/>
    </row>
    <row r="28" spans="1:12" x14ac:dyDescent="0.25">
      <c r="A28" s="18"/>
      <c r="B28" s="18"/>
      <c r="C28" s="19"/>
      <c r="D28" s="19"/>
      <c r="E28" s="19"/>
      <c r="F28" s="20"/>
      <c r="G28" s="19"/>
      <c r="H28" s="19"/>
      <c r="I28" s="19"/>
      <c r="J28" s="21"/>
      <c r="K28" s="20"/>
      <c r="L28" s="18"/>
    </row>
    <row r="29" spans="1:12" x14ac:dyDescent="0.25">
      <c r="A29" s="18"/>
      <c r="B29" s="18"/>
      <c r="C29" s="19"/>
      <c r="D29" s="19"/>
      <c r="E29" s="19"/>
      <c r="F29" s="20"/>
      <c r="G29" s="19"/>
      <c r="H29" s="19"/>
      <c r="I29" s="19"/>
      <c r="J29" s="21"/>
      <c r="K29" s="20"/>
      <c r="L29" s="18"/>
    </row>
    <row r="30" spans="1:12" x14ac:dyDescent="0.25">
      <c r="A30" s="18"/>
      <c r="B30" s="18"/>
      <c r="C30" s="19"/>
      <c r="D30" s="19"/>
      <c r="E30" s="19"/>
      <c r="F30" s="20"/>
      <c r="G30" s="19"/>
      <c r="H30" s="19"/>
      <c r="I30" s="19"/>
      <c r="J30" s="21"/>
      <c r="K30" s="20"/>
      <c r="L30" s="18"/>
    </row>
    <row r="31" spans="1:12" x14ac:dyDescent="0.25">
      <c r="A31" s="18"/>
      <c r="B31" s="18"/>
      <c r="C31" s="19"/>
      <c r="D31" s="19"/>
      <c r="E31" s="19"/>
      <c r="F31" s="20"/>
      <c r="G31" s="19"/>
      <c r="H31" s="19"/>
      <c r="I31" s="19"/>
      <c r="J31" s="21"/>
      <c r="K31" s="20"/>
      <c r="L31" s="18"/>
    </row>
    <row r="32" spans="1:12" x14ac:dyDescent="0.25">
      <c r="A32" s="18"/>
      <c r="B32" s="18"/>
      <c r="C32" s="19"/>
      <c r="D32" s="19"/>
      <c r="E32" s="19"/>
      <c r="F32" s="20"/>
      <c r="G32" s="19"/>
      <c r="H32" s="19"/>
      <c r="I32" s="19"/>
      <c r="J32" s="21"/>
      <c r="K32" s="20"/>
      <c r="L32" s="18"/>
    </row>
  </sheetData>
  <autoFilter ref="A5:L5"/>
  <hyperlinks>
    <hyperlink ref="A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Cómo usar</vt:lpstr>
      <vt:lpstr>Cálculo de mora</vt:lpstr>
    </vt:vector>
  </TitlesOfParts>
  <Company>PymeInteligente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PymeInteligente</dc:creator>
  <dc:title>Plantilla de intereses por mora</dc:title>
  <dc:subject>Interés simple sobre saldos vencidos</dc:subject>
  <dc:description>Plantilla gratuita de PymeInteligente. https://pymeinteligente.com.ar</dc:description>
  <cp:keywords/>
  <cp:category/>
  <cp:lastModifiedBy>PymeInteligente</cp:lastModifiedBy>
  <dcterms:created xsi:type="dcterms:W3CDTF">2026-09-13T21:34:47Z</dcterms:created>
  <dcterms:modified xsi:type="dcterms:W3CDTF">2026-09-13T21:34:47Z</dcterms:modified>
</cp:coreProperties>
</file>